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sfs01\Department Directories\Accounting\Acct Info\"/>
    </mc:Choice>
  </mc:AlternateContent>
  <bookViews>
    <workbookView xWindow="0" yWindow="0" windowWidth="15360" windowHeight="9105" activeTab="1"/>
  </bookViews>
  <sheets>
    <sheet name="Sheet1" sheetId="1" r:id="rId1"/>
    <sheet name="July 2021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G27" i="3"/>
  <c r="D7" i="3"/>
  <c r="G32" i="1" l="1"/>
  <c r="D38" i="1" l="1"/>
  <c r="D7" i="1"/>
  <c r="C25" i="2"/>
  <c r="C6" i="2"/>
</calcChain>
</file>

<file path=xl/sharedStrings.xml><?xml version="1.0" encoding="utf-8"?>
<sst xmlns="http://schemas.openxmlformats.org/spreadsheetml/2006/main" count="250" uniqueCount="101">
  <si>
    <t>PHOEBE SUMTER MEDICAL CENTER</t>
  </si>
  <si>
    <t>Real Property Holdings Owned by the Hospital (HB321)</t>
  </si>
  <si>
    <t>Location</t>
  </si>
  <si>
    <t>Parcel ID Number</t>
  </si>
  <si>
    <t>Estimated Size</t>
  </si>
  <si>
    <t>Purchase Price</t>
  </si>
  <si>
    <t>Current HealthCare Purpose?</t>
  </si>
  <si>
    <t>Improvement?</t>
  </si>
  <si>
    <t>Notes</t>
  </si>
  <si>
    <t>126 Highway 280 West Americus, GA 31719</t>
  </si>
  <si>
    <t>YES</t>
  </si>
  <si>
    <t>NO</t>
  </si>
  <si>
    <t>X</t>
  </si>
  <si>
    <t>906 Hancock Drive Americus GA 31709</t>
  </si>
  <si>
    <t>41 2 3</t>
  </si>
  <si>
    <t>718 E Jefferson St</t>
  </si>
  <si>
    <t>16 1 5</t>
  </si>
  <si>
    <t>From Wheatley Estate</t>
  </si>
  <si>
    <t>717 E Oglethorpe Ave</t>
  </si>
  <si>
    <t>16 5 22A</t>
  </si>
  <si>
    <t>615 E Jefferson St</t>
  </si>
  <si>
    <t>16 5 24</t>
  </si>
  <si>
    <t>611 Oglethorope Ave</t>
  </si>
  <si>
    <t>16 6 1A</t>
  </si>
  <si>
    <t>608 E Forsyth St</t>
  </si>
  <si>
    <t>16 6 2</t>
  </si>
  <si>
    <t>16 6 5A</t>
  </si>
  <si>
    <t>Gift from Wheatley Realty</t>
  </si>
  <si>
    <t>100 Wheatley Drive</t>
  </si>
  <si>
    <t>17 2 9</t>
  </si>
  <si>
    <t>Medical Park Rd</t>
  </si>
  <si>
    <t>17 2 12A</t>
  </si>
  <si>
    <t>E Forsyth St</t>
  </si>
  <si>
    <t>17 2 13A</t>
  </si>
  <si>
    <t>120 US Hwy 19 N</t>
  </si>
  <si>
    <t>2715 125 12</t>
  </si>
  <si>
    <t>411 Southerfield Rd</t>
  </si>
  <si>
    <t>2715 127 11</t>
  </si>
  <si>
    <t>804 Oglethorpe Ave</t>
  </si>
  <si>
    <t>35 1 10</t>
  </si>
  <si>
    <t>153 Mayo St</t>
  </si>
  <si>
    <t>35 5 1</t>
  </si>
  <si>
    <t>35 5 3</t>
  </si>
  <si>
    <t>35 5 6</t>
  </si>
  <si>
    <t>26 1 6</t>
  </si>
  <si>
    <t>16 6 5</t>
  </si>
  <si>
    <t>35 6 1</t>
  </si>
  <si>
    <t>1048 Forsyth St</t>
  </si>
  <si>
    <t>17 1 8</t>
  </si>
  <si>
    <t xml:space="preserve">  (listed at 717 Jefferson on Ins List)</t>
  </si>
  <si>
    <t>909 E Jefferson St</t>
  </si>
  <si>
    <t>ASCHA Lease</t>
  </si>
  <si>
    <t>16 1 3</t>
  </si>
  <si>
    <t>PSMC Building</t>
  </si>
  <si>
    <t>Surg/Onc Building</t>
  </si>
  <si>
    <t>Well/Educ Building</t>
  </si>
  <si>
    <t>Improvements</t>
  </si>
  <si>
    <t>Womens/Fam Bldg</t>
  </si>
  <si>
    <t>Fixed Equip</t>
  </si>
  <si>
    <t>From 9/30/2006 WTB</t>
  </si>
  <si>
    <t xml:space="preserve">Donated by Board of Commission </t>
  </si>
  <si>
    <t>Vacant Lot $0 7/27/1989</t>
  </si>
  <si>
    <t>201-205 Rees St</t>
  </si>
  <si>
    <t>75,060 sq ft</t>
  </si>
  <si>
    <t>64,260 sq ft</t>
  </si>
  <si>
    <t>16 1 4</t>
  </si>
  <si>
    <t>35 5 8</t>
  </si>
  <si>
    <t>339 S Broad St Ellaville, GA</t>
  </si>
  <si>
    <t>E0150010002</t>
  </si>
  <si>
    <t>1009 Hwy 41 North Buena Vista, GA</t>
  </si>
  <si>
    <t>C15 5C</t>
  </si>
  <si>
    <t>Physician Office Building</t>
  </si>
  <si>
    <t>Student Housing</t>
  </si>
  <si>
    <t>Rural Health Clinic</t>
  </si>
  <si>
    <t>Hospital &amp; OP Buildings</t>
  </si>
  <si>
    <t>10,602 sq ft</t>
  </si>
  <si>
    <t>14,345 sq ft</t>
  </si>
  <si>
    <t>30,388 sq ft</t>
  </si>
  <si>
    <t>2,970 sq ft</t>
  </si>
  <si>
    <t>7,920 sq ft</t>
  </si>
  <si>
    <t>4,356 sq ft</t>
  </si>
  <si>
    <t>3.01 acres</t>
  </si>
  <si>
    <t>72,745 sq ft</t>
  </si>
  <si>
    <t>31.89 acres</t>
  </si>
  <si>
    <t>24.88 acres</t>
  </si>
  <si>
    <t>489,193 sq ft</t>
  </si>
  <si>
    <t>318,215 sq ft</t>
  </si>
  <si>
    <t>65,000 sq ft</t>
  </si>
  <si>
    <t>47,850 sq ft</t>
  </si>
  <si>
    <t>23,316 sq ft</t>
  </si>
  <si>
    <t>104,980 sq ft</t>
  </si>
  <si>
    <t>172,680 sq ft</t>
  </si>
  <si>
    <t>1,810 sq ft</t>
  </si>
  <si>
    <t>714 E Jefferson St</t>
  </si>
  <si>
    <t>710 Jefferson St</t>
  </si>
  <si>
    <t>Which was sold?</t>
  </si>
  <si>
    <t>Sold to Jay Hanuman 2017 LLC</t>
  </si>
  <si>
    <t>.48 Acres</t>
  </si>
  <si>
    <t>200 Mayo Ave</t>
  </si>
  <si>
    <t>720 E Forsyth Dr</t>
  </si>
  <si>
    <t>150 May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</si>
</sst>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2" xfId="0" applyFont="1" applyBorder="1"/>
    <xf numFmtId="164" fontId="1" fillId="0" borderId="2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Fill="1" applyAlignment="1">
      <alignment horizontal="center"/>
    </xf>
    <xf numFmtId="3" fontId="0" fillId="0" borderId="2" xfId="0" applyNumberFormat="1" applyBorder="1"/>
    <xf numFmtId="4" fontId="0" fillId="0" borderId="0" xfId="0" applyNumberFormat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0" fillId="0" borderId="7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workbookViewId="0">
      <selection activeCell="I25" sqref="I25"/>
    </sheetView>
  </sheetViews>
  <sheetFormatPr defaultRowHeight="15" x14ac:dyDescent="0.25"/>
  <cols>
    <col min="1" max="1" width="19.28515625" customWidth="1"/>
    <col min="2" max="2" width="17" style="2" customWidth="1"/>
    <col min="3" max="3" width="13.5703125" style="1" customWidth="1"/>
    <col min="4" max="4" width="12.7109375" style="1" bestFit="1" customWidth="1"/>
    <col min="5" max="5" width="13.28515625" style="2" customWidth="1"/>
    <col min="6" max="6" width="13.5703125" style="2" customWidth="1"/>
    <col min="7" max="7" width="12.85546875" style="1" bestFit="1" customWidth="1"/>
    <col min="8" max="8" width="29.7109375" bestFit="1" customWidth="1"/>
  </cols>
  <sheetData>
    <row r="1" spans="1:9" x14ac:dyDescent="0.25">
      <c r="A1" s="36" t="s">
        <v>0</v>
      </c>
      <c r="B1" s="36"/>
      <c r="C1" s="36"/>
      <c r="D1" s="36"/>
      <c r="E1" s="36"/>
      <c r="F1" s="36"/>
      <c r="G1" s="36"/>
      <c r="H1" s="36"/>
    </row>
    <row r="2" spans="1:9" x14ac:dyDescent="0.25">
      <c r="A2" s="36" t="s">
        <v>1</v>
      </c>
      <c r="B2" s="36"/>
      <c r="C2" s="36"/>
      <c r="D2" s="36"/>
      <c r="E2" s="36"/>
      <c r="F2" s="36"/>
      <c r="G2" s="36"/>
      <c r="H2" s="36"/>
    </row>
    <row r="3" spans="1:9" x14ac:dyDescent="0.25">
      <c r="A3" s="3"/>
      <c r="B3" s="5"/>
      <c r="C3" s="4"/>
      <c r="D3" s="4"/>
      <c r="E3" s="5"/>
      <c r="F3" s="5"/>
      <c r="G3" s="4"/>
      <c r="H3" s="3"/>
    </row>
    <row r="4" spans="1:9" x14ac:dyDescent="0.25">
      <c r="A4" s="17" t="s">
        <v>2</v>
      </c>
      <c r="B4" s="20" t="s">
        <v>3</v>
      </c>
      <c r="C4" s="18" t="s">
        <v>4</v>
      </c>
      <c r="D4" s="18" t="s">
        <v>5</v>
      </c>
      <c r="E4" s="37" t="s">
        <v>6</v>
      </c>
      <c r="F4" s="38"/>
      <c r="G4" s="18" t="s">
        <v>7</v>
      </c>
      <c r="H4" s="17" t="s">
        <v>8</v>
      </c>
    </row>
    <row r="5" spans="1:9" x14ac:dyDescent="0.25">
      <c r="A5" s="8"/>
      <c r="B5" s="14"/>
      <c r="C5" s="11"/>
      <c r="D5" s="11"/>
      <c r="E5" s="19" t="s">
        <v>10</v>
      </c>
      <c r="F5" s="19" t="s">
        <v>11</v>
      </c>
      <c r="G5" s="11"/>
      <c r="H5" s="8"/>
    </row>
    <row r="6" spans="1:9" x14ac:dyDescent="0.25">
      <c r="A6" s="6" t="s">
        <v>28</v>
      </c>
      <c r="B6" s="34" t="s">
        <v>45</v>
      </c>
      <c r="C6" s="9" t="s">
        <v>85</v>
      </c>
      <c r="D6" s="9"/>
      <c r="E6" s="12"/>
      <c r="F6" s="12" t="s">
        <v>12</v>
      </c>
      <c r="G6" s="9"/>
      <c r="H6" s="6" t="s">
        <v>27</v>
      </c>
      <c r="I6" t="s">
        <v>95</v>
      </c>
    </row>
    <row r="7" spans="1:9" x14ac:dyDescent="0.25">
      <c r="A7" s="7"/>
      <c r="B7" s="33" t="s">
        <v>26</v>
      </c>
      <c r="C7" s="10"/>
      <c r="D7" s="10">
        <f>102156.08+5035.65+10110.19</f>
        <v>117301.92</v>
      </c>
      <c r="E7" s="13"/>
      <c r="F7" s="13"/>
      <c r="G7" s="10"/>
      <c r="H7" s="7" t="s">
        <v>51</v>
      </c>
    </row>
    <row r="8" spans="1:9" x14ac:dyDescent="0.25">
      <c r="A8" s="8"/>
      <c r="B8" s="35" t="s">
        <v>46</v>
      </c>
      <c r="C8" s="11"/>
      <c r="D8" s="11"/>
      <c r="E8" s="14"/>
      <c r="F8" s="14"/>
      <c r="G8" s="11">
        <v>8020</v>
      </c>
      <c r="H8" s="8" t="s">
        <v>59</v>
      </c>
    </row>
    <row r="9" spans="1:9" x14ac:dyDescent="0.25">
      <c r="A9" s="6" t="s">
        <v>24</v>
      </c>
      <c r="B9" s="12" t="s">
        <v>25</v>
      </c>
      <c r="C9" s="9" t="s">
        <v>75</v>
      </c>
      <c r="D9" s="9">
        <v>25000</v>
      </c>
      <c r="E9" s="12"/>
      <c r="F9" s="12" t="s">
        <v>12</v>
      </c>
      <c r="H9" s="7" t="s">
        <v>51</v>
      </c>
    </row>
    <row r="10" spans="1:9" x14ac:dyDescent="0.25">
      <c r="A10" s="8"/>
      <c r="B10" s="14"/>
      <c r="C10" s="11"/>
      <c r="D10" s="11"/>
      <c r="E10" s="14"/>
      <c r="F10" s="14"/>
      <c r="G10" s="11"/>
      <c r="H10" s="8"/>
    </row>
    <row r="11" spans="1:9" x14ac:dyDescent="0.25">
      <c r="A11" s="6" t="s">
        <v>47</v>
      </c>
      <c r="B11" s="12" t="s">
        <v>48</v>
      </c>
      <c r="C11" s="9" t="s">
        <v>86</v>
      </c>
      <c r="D11" s="9"/>
      <c r="E11" s="12"/>
      <c r="F11" s="12" t="s">
        <v>12</v>
      </c>
      <c r="H11" s="7" t="s">
        <v>51</v>
      </c>
    </row>
    <row r="12" spans="1:9" x14ac:dyDescent="0.25">
      <c r="A12" s="7"/>
      <c r="B12" s="21" t="s">
        <v>43</v>
      </c>
      <c r="C12" s="10"/>
      <c r="D12" s="10">
        <v>133972.54999999999</v>
      </c>
      <c r="E12" s="13"/>
      <c r="F12" s="13"/>
      <c r="G12" s="10">
        <v>63680.26</v>
      </c>
      <c r="H12" s="7" t="s">
        <v>59</v>
      </c>
      <c r="I12" t="s">
        <v>96</v>
      </c>
    </row>
    <row r="13" spans="1:9" x14ac:dyDescent="0.25">
      <c r="A13" s="8"/>
      <c r="B13" s="14"/>
      <c r="C13" s="11"/>
      <c r="D13" s="11"/>
      <c r="E13" s="14"/>
      <c r="F13" s="14"/>
      <c r="G13" s="11"/>
      <c r="H13" s="8"/>
    </row>
    <row r="14" spans="1:9" x14ac:dyDescent="0.25">
      <c r="A14" s="6" t="s">
        <v>32</v>
      </c>
      <c r="B14" s="12" t="s">
        <v>33</v>
      </c>
      <c r="C14" s="9" t="s">
        <v>87</v>
      </c>
      <c r="D14" s="9"/>
      <c r="E14" s="12"/>
      <c r="F14" s="12"/>
      <c r="G14" s="9"/>
      <c r="H14" s="6"/>
    </row>
    <row r="15" spans="1:9" x14ac:dyDescent="0.25">
      <c r="A15" s="7" t="s">
        <v>94</v>
      </c>
      <c r="B15" s="13" t="s">
        <v>52</v>
      </c>
      <c r="C15" s="10"/>
      <c r="D15" s="10">
        <v>125000</v>
      </c>
      <c r="E15" s="13"/>
      <c r="F15" s="13" t="s">
        <v>12</v>
      </c>
      <c r="H15" s="7" t="s">
        <v>51</v>
      </c>
    </row>
    <row r="16" spans="1:9" x14ac:dyDescent="0.25">
      <c r="A16" s="8" t="s">
        <v>93</v>
      </c>
      <c r="B16" s="14" t="s">
        <v>65</v>
      </c>
      <c r="C16" s="11"/>
      <c r="D16" s="11"/>
      <c r="E16" s="14"/>
      <c r="F16" s="14"/>
      <c r="G16" s="11"/>
      <c r="H16" s="8"/>
    </row>
    <row r="17" spans="1:9" x14ac:dyDescent="0.25">
      <c r="A17" s="6" t="s">
        <v>20</v>
      </c>
      <c r="B17" s="12" t="s">
        <v>21</v>
      </c>
      <c r="C17" s="9" t="s">
        <v>76</v>
      </c>
      <c r="D17" s="9">
        <v>15000</v>
      </c>
      <c r="E17" s="12"/>
      <c r="F17" s="12" t="s">
        <v>12</v>
      </c>
      <c r="H17" s="6" t="s">
        <v>51</v>
      </c>
    </row>
    <row r="18" spans="1:9" x14ac:dyDescent="0.25">
      <c r="A18" s="8"/>
      <c r="B18" s="14"/>
      <c r="C18" s="11"/>
      <c r="D18" s="11"/>
      <c r="E18" s="14"/>
      <c r="F18" s="14"/>
      <c r="G18" s="11"/>
      <c r="H18" s="7"/>
    </row>
    <row r="19" spans="1:9" x14ac:dyDescent="0.25">
      <c r="A19" s="6" t="s">
        <v>15</v>
      </c>
      <c r="B19" s="12" t="s">
        <v>16</v>
      </c>
      <c r="C19" s="9" t="s">
        <v>77</v>
      </c>
      <c r="D19" s="9"/>
      <c r="E19" s="12"/>
      <c r="F19" s="12" t="s">
        <v>12</v>
      </c>
      <c r="H19" s="6" t="s">
        <v>17</v>
      </c>
    </row>
    <row r="20" spans="1:9" x14ac:dyDescent="0.25">
      <c r="A20" s="8"/>
      <c r="B20" s="14"/>
      <c r="C20" s="11"/>
      <c r="D20" s="11"/>
      <c r="E20" s="14"/>
      <c r="F20" s="14"/>
      <c r="G20" s="11"/>
      <c r="H20" s="7" t="s">
        <v>51</v>
      </c>
    </row>
    <row r="21" spans="1:9" x14ac:dyDescent="0.25">
      <c r="A21" s="6" t="s">
        <v>18</v>
      </c>
      <c r="B21" s="12" t="s">
        <v>19</v>
      </c>
      <c r="C21" s="9" t="s">
        <v>78</v>
      </c>
      <c r="D21" s="9">
        <v>12000</v>
      </c>
      <c r="E21" s="12"/>
      <c r="F21" s="12"/>
      <c r="G21" s="9"/>
      <c r="H21" s="6"/>
    </row>
    <row r="22" spans="1:9" x14ac:dyDescent="0.25">
      <c r="A22" s="7" t="s">
        <v>49</v>
      </c>
      <c r="B22" s="13"/>
      <c r="C22" s="10"/>
      <c r="D22" s="10"/>
      <c r="E22" s="13"/>
      <c r="F22" s="13" t="s">
        <v>12</v>
      </c>
      <c r="H22" s="7" t="s">
        <v>51</v>
      </c>
    </row>
    <row r="23" spans="1:9" x14ac:dyDescent="0.25">
      <c r="A23" s="8"/>
      <c r="B23" s="14"/>
      <c r="C23" s="11"/>
      <c r="D23" s="11"/>
      <c r="E23" s="14"/>
      <c r="F23" s="14"/>
      <c r="G23" s="11"/>
      <c r="H23" s="8"/>
    </row>
    <row r="24" spans="1:9" x14ac:dyDescent="0.25">
      <c r="A24" s="6" t="s">
        <v>50</v>
      </c>
      <c r="B24" s="12" t="s">
        <v>66</v>
      </c>
      <c r="C24" s="9" t="s">
        <v>79</v>
      </c>
      <c r="D24" s="9">
        <v>45000</v>
      </c>
      <c r="E24" s="12"/>
      <c r="F24" s="12" t="s">
        <v>12</v>
      </c>
      <c r="H24" s="7" t="s">
        <v>51</v>
      </c>
      <c r="I24" t="s">
        <v>96</v>
      </c>
    </row>
    <row r="25" spans="1:9" x14ac:dyDescent="0.25">
      <c r="A25" s="8"/>
      <c r="B25" s="14"/>
      <c r="C25" s="11"/>
      <c r="D25" s="11"/>
      <c r="E25" s="14"/>
      <c r="F25" s="14"/>
      <c r="G25" s="11"/>
      <c r="H25" s="8"/>
    </row>
    <row r="26" spans="1:9" x14ac:dyDescent="0.25">
      <c r="A26" s="6" t="s">
        <v>40</v>
      </c>
      <c r="B26" s="12" t="s">
        <v>41</v>
      </c>
      <c r="C26" s="9" t="s">
        <v>63</v>
      </c>
      <c r="D26" s="9">
        <v>99000</v>
      </c>
      <c r="E26" s="12"/>
      <c r="F26" s="12" t="s">
        <v>12</v>
      </c>
      <c r="G26" s="1">
        <v>49600</v>
      </c>
      <c r="H26" s="7" t="s">
        <v>51</v>
      </c>
    </row>
    <row r="27" spans="1:9" x14ac:dyDescent="0.25">
      <c r="A27" s="8"/>
      <c r="B27" s="14" t="s">
        <v>42</v>
      </c>
      <c r="C27" s="11" t="s">
        <v>64</v>
      </c>
      <c r="D27" s="11"/>
      <c r="E27" s="14"/>
      <c r="F27" s="14"/>
      <c r="G27" s="11"/>
      <c r="H27" s="8"/>
      <c r="I27" t="s">
        <v>96</v>
      </c>
    </row>
    <row r="28" spans="1:9" x14ac:dyDescent="0.25">
      <c r="A28" s="6" t="s">
        <v>22</v>
      </c>
      <c r="B28" s="12" t="s">
        <v>23</v>
      </c>
      <c r="C28" s="9" t="s">
        <v>80</v>
      </c>
      <c r="D28" s="9">
        <v>0</v>
      </c>
      <c r="E28" s="12"/>
      <c r="F28" s="12" t="s">
        <v>12</v>
      </c>
      <c r="H28" s="6" t="s">
        <v>60</v>
      </c>
    </row>
    <row r="29" spans="1:9" x14ac:dyDescent="0.25">
      <c r="A29" s="8"/>
      <c r="B29" s="14"/>
      <c r="C29" s="11"/>
      <c r="D29" s="11"/>
      <c r="E29" s="14"/>
      <c r="F29" s="14"/>
      <c r="G29" s="11"/>
      <c r="H29" s="7" t="s">
        <v>51</v>
      </c>
    </row>
    <row r="30" spans="1:9" x14ac:dyDescent="0.25">
      <c r="A30" s="6" t="s">
        <v>38</v>
      </c>
      <c r="B30" s="12" t="s">
        <v>39</v>
      </c>
      <c r="C30" s="9" t="s">
        <v>81</v>
      </c>
      <c r="D30" s="9">
        <v>0</v>
      </c>
      <c r="E30" s="12"/>
      <c r="F30" s="12" t="s">
        <v>12</v>
      </c>
      <c r="G30" s="1">
        <v>2500</v>
      </c>
      <c r="H30" s="6" t="s">
        <v>17</v>
      </c>
    </row>
    <row r="31" spans="1:9" x14ac:dyDescent="0.25">
      <c r="A31" s="8"/>
      <c r="B31" s="14"/>
      <c r="C31" s="11"/>
      <c r="D31" s="11"/>
      <c r="E31" s="14"/>
      <c r="F31" s="14"/>
      <c r="G31" s="11"/>
      <c r="H31" s="8" t="s">
        <v>51</v>
      </c>
    </row>
    <row r="32" spans="1:9" x14ac:dyDescent="0.25">
      <c r="A32" s="22" t="s">
        <v>62</v>
      </c>
      <c r="B32" s="12" t="s">
        <v>29</v>
      </c>
      <c r="C32" s="9" t="s">
        <v>88</v>
      </c>
      <c r="D32" s="9"/>
      <c r="E32" s="12"/>
      <c r="F32" s="12" t="s">
        <v>12</v>
      </c>
      <c r="G32" s="9">
        <f>27358.23+64917.73+64917.74+64917.74+243645.49+186003.82</f>
        <v>651760.75</v>
      </c>
      <c r="H32" s="7" t="s">
        <v>51</v>
      </c>
    </row>
    <row r="33" spans="1:8" x14ac:dyDescent="0.25">
      <c r="A33" s="8"/>
      <c r="B33" s="14"/>
      <c r="C33" s="11"/>
      <c r="D33" s="11"/>
      <c r="E33" s="14"/>
      <c r="F33" s="14"/>
      <c r="G33" s="11"/>
      <c r="H33" s="7" t="s">
        <v>59</v>
      </c>
    </row>
    <row r="34" spans="1:8" x14ac:dyDescent="0.25">
      <c r="A34" s="6" t="s">
        <v>30</v>
      </c>
      <c r="B34" s="12" t="s">
        <v>31</v>
      </c>
      <c r="C34" s="9" t="s">
        <v>89</v>
      </c>
      <c r="D34" s="9"/>
      <c r="E34" s="12"/>
      <c r="F34" s="12" t="s">
        <v>12</v>
      </c>
      <c r="H34" s="6" t="s">
        <v>61</v>
      </c>
    </row>
    <row r="35" spans="1:8" x14ac:dyDescent="0.25">
      <c r="A35" s="8"/>
      <c r="B35" s="14"/>
      <c r="C35" s="11"/>
      <c r="D35" s="11"/>
      <c r="E35" s="14"/>
      <c r="F35" s="14"/>
      <c r="G35" s="30"/>
      <c r="H35" s="8" t="s">
        <v>51</v>
      </c>
    </row>
    <row r="36" spans="1:8" x14ac:dyDescent="0.25">
      <c r="A36" s="6" t="s">
        <v>36</v>
      </c>
      <c r="B36" s="12" t="s">
        <v>37</v>
      </c>
      <c r="C36" s="9" t="s">
        <v>90</v>
      </c>
      <c r="D36" s="9">
        <v>300000</v>
      </c>
      <c r="E36" s="12"/>
      <c r="F36" s="12" t="s">
        <v>12</v>
      </c>
      <c r="H36" s="7" t="s">
        <v>51</v>
      </c>
    </row>
    <row r="37" spans="1:8" x14ac:dyDescent="0.25">
      <c r="A37" s="8"/>
      <c r="B37" s="14"/>
      <c r="C37" s="11"/>
      <c r="D37" s="11"/>
      <c r="E37" s="14"/>
      <c r="F37" s="14"/>
      <c r="G37" s="11"/>
      <c r="H37" s="8"/>
    </row>
    <row r="38" spans="1:8" x14ac:dyDescent="0.25">
      <c r="A38" s="6" t="s">
        <v>34</v>
      </c>
      <c r="B38" s="12" t="s">
        <v>35</v>
      </c>
      <c r="C38" s="9" t="s">
        <v>82</v>
      </c>
      <c r="D38" s="9">
        <f>52299.91+196128.49</f>
        <v>248428.4</v>
      </c>
      <c r="E38" s="12"/>
      <c r="F38" s="12" t="s">
        <v>12</v>
      </c>
      <c r="H38" s="6" t="s">
        <v>59</v>
      </c>
    </row>
    <row r="39" spans="1:8" x14ac:dyDescent="0.25">
      <c r="A39" s="8"/>
      <c r="B39" s="14"/>
      <c r="C39" s="11"/>
      <c r="D39" s="11"/>
      <c r="E39" s="14"/>
      <c r="F39" s="14"/>
      <c r="G39" s="11"/>
      <c r="H39" s="7" t="s">
        <v>51</v>
      </c>
    </row>
    <row r="40" spans="1:8" ht="9" customHeight="1" x14ac:dyDescent="0.25">
      <c r="A40" s="6"/>
      <c r="B40" s="12"/>
      <c r="C40" s="9"/>
      <c r="D40" s="9"/>
      <c r="E40" s="12"/>
      <c r="F40" s="12"/>
      <c r="G40" s="9"/>
      <c r="H40" s="6"/>
    </row>
    <row r="41" spans="1:8" ht="29.45" customHeight="1" x14ac:dyDescent="0.25">
      <c r="A41" s="15" t="s">
        <v>9</v>
      </c>
      <c r="B41" s="13" t="s">
        <v>44</v>
      </c>
      <c r="C41" s="10" t="s">
        <v>83</v>
      </c>
      <c r="D41" s="10">
        <v>329214.18</v>
      </c>
      <c r="E41" s="13" t="s">
        <v>12</v>
      </c>
      <c r="F41" s="13"/>
      <c r="G41" s="10"/>
      <c r="H41" s="7" t="s">
        <v>74</v>
      </c>
    </row>
    <row r="42" spans="1:8" ht="7.15" customHeight="1" x14ac:dyDescent="0.25">
      <c r="A42" s="16"/>
      <c r="B42" s="14"/>
      <c r="C42" s="11"/>
      <c r="D42" s="11"/>
      <c r="E42" s="14"/>
      <c r="F42" s="14"/>
      <c r="G42" s="11"/>
      <c r="H42" s="8"/>
    </row>
    <row r="43" spans="1:8" ht="30" customHeight="1" x14ac:dyDescent="0.25">
      <c r="A43" s="16" t="s">
        <v>67</v>
      </c>
      <c r="B43" s="14" t="s">
        <v>68</v>
      </c>
      <c r="C43" s="11" t="s">
        <v>91</v>
      </c>
      <c r="D43" s="11">
        <v>115000</v>
      </c>
      <c r="E43" s="14" t="s">
        <v>12</v>
      </c>
      <c r="F43" s="14"/>
      <c r="G43" s="11"/>
      <c r="H43" s="8" t="s">
        <v>73</v>
      </c>
    </row>
    <row r="44" spans="1:8" ht="30" x14ac:dyDescent="0.25">
      <c r="A44" s="24" t="s">
        <v>13</v>
      </c>
      <c r="B44" s="25" t="s">
        <v>14</v>
      </c>
      <c r="C44" s="26" t="s">
        <v>92</v>
      </c>
      <c r="D44" s="26">
        <v>126000</v>
      </c>
      <c r="E44" s="27"/>
      <c r="F44" s="27" t="s">
        <v>12</v>
      </c>
      <c r="G44" s="29"/>
      <c r="H44" s="28" t="s">
        <v>72</v>
      </c>
    </row>
    <row r="45" spans="1:8" ht="32.450000000000003" customHeight="1" x14ac:dyDescent="0.25">
      <c r="A45" s="24" t="s">
        <v>69</v>
      </c>
      <c r="B45" s="25" t="s">
        <v>70</v>
      </c>
      <c r="C45" s="26" t="s">
        <v>84</v>
      </c>
      <c r="D45" s="26">
        <v>277138.46999999997</v>
      </c>
      <c r="E45" s="27" t="s">
        <v>12</v>
      </c>
      <c r="F45" s="27"/>
      <c r="G45" s="29"/>
      <c r="H45" s="28" t="s">
        <v>71</v>
      </c>
    </row>
    <row r="48" spans="1:8" x14ac:dyDescent="0.25">
      <c r="B48" s="31"/>
    </row>
  </sheetData>
  <mergeCells count="3">
    <mergeCell ref="A1:H1"/>
    <mergeCell ref="A2:H2"/>
    <mergeCell ref="E4:F4"/>
  </mergeCells>
  <pageMargins left="0.7" right="0.7" top="0.75" bottom="0.75" header="0.3" footer="0.3"/>
  <pageSetup scale="92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workbookViewId="0">
      <selection activeCell="A7" sqref="A7"/>
    </sheetView>
  </sheetViews>
  <sheetFormatPr defaultRowHeight="15" x14ac:dyDescent="0.25"/>
  <cols>
    <col min="1" max="1" width="19.28515625" customWidth="1"/>
    <col min="2" max="2" width="17" style="2" customWidth="1"/>
    <col min="3" max="3" width="13.5703125" style="1" customWidth="1"/>
    <col min="4" max="4" width="12.7109375" style="1" bestFit="1" customWidth="1"/>
    <col min="5" max="5" width="13.28515625" style="2" customWidth="1"/>
    <col min="6" max="6" width="13.5703125" style="2" customWidth="1"/>
    <col min="7" max="7" width="12.85546875" style="1" bestFit="1" customWidth="1"/>
    <col min="8" max="8" width="29.7109375" bestFit="1" customWidth="1"/>
  </cols>
  <sheetData>
    <row r="1" spans="1:8" x14ac:dyDescent="0.25">
      <c r="A1" s="36" t="s">
        <v>0</v>
      </c>
      <c r="B1" s="36"/>
      <c r="C1" s="36"/>
      <c r="D1" s="36"/>
      <c r="E1" s="36"/>
      <c r="F1" s="36"/>
      <c r="G1" s="36"/>
      <c r="H1" s="36"/>
    </row>
    <row r="2" spans="1:8" x14ac:dyDescent="0.25">
      <c r="A2" s="36" t="s">
        <v>1</v>
      </c>
      <c r="B2" s="36"/>
      <c r="C2" s="36"/>
      <c r="D2" s="36"/>
      <c r="E2" s="36"/>
      <c r="F2" s="36"/>
      <c r="G2" s="36"/>
      <c r="H2" s="36"/>
    </row>
    <row r="3" spans="1:8" x14ac:dyDescent="0.25">
      <c r="A3" s="3"/>
      <c r="B3" s="32"/>
      <c r="C3" s="4"/>
      <c r="D3" s="4"/>
      <c r="E3" s="32"/>
      <c r="F3" s="32"/>
      <c r="G3" s="4"/>
      <c r="H3" s="3"/>
    </row>
    <row r="4" spans="1:8" x14ac:dyDescent="0.25">
      <c r="A4" s="17" t="s">
        <v>2</v>
      </c>
      <c r="B4" s="20" t="s">
        <v>3</v>
      </c>
      <c r="C4" s="18" t="s">
        <v>4</v>
      </c>
      <c r="D4" s="18" t="s">
        <v>5</v>
      </c>
      <c r="E4" s="37" t="s">
        <v>6</v>
      </c>
      <c r="F4" s="38"/>
      <c r="G4" s="18" t="s">
        <v>7</v>
      </c>
      <c r="H4" s="17" t="s">
        <v>8</v>
      </c>
    </row>
    <row r="5" spans="1:8" x14ac:dyDescent="0.25">
      <c r="A5" s="8"/>
      <c r="B5" s="14"/>
      <c r="C5" s="11"/>
      <c r="D5" s="11"/>
      <c r="E5" s="19" t="s">
        <v>10</v>
      </c>
      <c r="F5" s="19" t="s">
        <v>11</v>
      </c>
      <c r="G5" s="11"/>
      <c r="H5" s="8"/>
    </row>
    <row r="6" spans="1:8" x14ac:dyDescent="0.25">
      <c r="A6" s="6" t="s">
        <v>100</v>
      </c>
      <c r="B6" s="39" t="s">
        <v>45</v>
      </c>
      <c r="C6" s="9" t="s">
        <v>85</v>
      </c>
      <c r="D6" s="9"/>
      <c r="E6" s="12"/>
      <c r="F6" s="12" t="s">
        <v>12</v>
      </c>
      <c r="G6" s="9"/>
      <c r="H6" s="6" t="s">
        <v>27</v>
      </c>
    </row>
    <row r="7" spans="1:8" x14ac:dyDescent="0.25">
      <c r="A7" s="7" t="s">
        <v>99</v>
      </c>
      <c r="B7" s="40" t="s">
        <v>26</v>
      </c>
      <c r="C7" s="10"/>
      <c r="D7" s="10">
        <f>102156.08+5035.65+10110.19</f>
        <v>117301.92</v>
      </c>
      <c r="E7" s="13"/>
      <c r="F7" s="13"/>
      <c r="G7" s="10"/>
      <c r="H7" s="7" t="s">
        <v>51</v>
      </c>
    </row>
    <row r="8" spans="1:8" x14ac:dyDescent="0.25">
      <c r="A8" s="8" t="s">
        <v>98</v>
      </c>
      <c r="B8" s="41" t="s">
        <v>46</v>
      </c>
      <c r="C8" s="11"/>
      <c r="D8" s="11"/>
      <c r="E8" s="14"/>
      <c r="F8" s="14"/>
      <c r="G8" s="11">
        <v>8020</v>
      </c>
      <c r="H8" s="8" t="s">
        <v>59</v>
      </c>
    </row>
    <row r="9" spans="1:8" x14ac:dyDescent="0.25">
      <c r="A9" s="6" t="s">
        <v>24</v>
      </c>
      <c r="B9" s="12" t="s">
        <v>25</v>
      </c>
      <c r="C9" s="9" t="s">
        <v>75</v>
      </c>
      <c r="D9" s="9">
        <v>25000</v>
      </c>
      <c r="E9" s="12"/>
      <c r="F9" s="12" t="s">
        <v>12</v>
      </c>
      <c r="H9" s="7" t="s">
        <v>51</v>
      </c>
    </row>
    <row r="10" spans="1:8" x14ac:dyDescent="0.25">
      <c r="A10" s="8"/>
      <c r="B10" s="14"/>
      <c r="C10" s="11"/>
      <c r="D10" s="11"/>
      <c r="E10" s="14"/>
      <c r="F10" s="14"/>
      <c r="G10" s="11"/>
      <c r="H10" s="8"/>
    </row>
    <row r="11" spans="1:8" x14ac:dyDescent="0.25">
      <c r="A11" s="6" t="s">
        <v>32</v>
      </c>
      <c r="B11" s="12" t="s">
        <v>48</v>
      </c>
      <c r="C11" s="9" t="s">
        <v>97</v>
      </c>
      <c r="D11" s="9"/>
      <c r="E11" s="12"/>
      <c r="F11" s="12" t="s">
        <v>12</v>
      </c>
      <c r="H11" s="7" t="s">
        <v>27</v>
      </c>
    </row>
    <row r="12" spans="1:8" x14ac:dyDescent="0.25">
      <c r="A12" s="8"/>
      <c r="B12" s="14"/>
      <c r="C12" s="11"/>
      <c r="D12" s="11"/>
      <c r="E12" s="14"/>
      <c r="F12" s="14"/>
      <c r="G12" s="11"/>
      <c r="H12" s="8"/>
    </row>
    <row r="13" spans="1:8" x14ac:dyDescent="0.25">
      <c r="A13" s="6" t="s">
        <v>32</v>
      </c>
      <c r="B13" s="12" t="s">
        <v>33</v>
      </c>
      <c r="C13" s="9" t="s">
        <v>87</v>
      </c>
      <c r="D13" s="9"/>
      <c r="E13" s="12"/>
      <c r="F13" s="12"/>
      <c r="G13" s="9"/>
      <c r="H13" s="6"/>
    </row>
    <row r="14" spans="1:8" x14ac:dyDescent="0.25">
      <c r="A14" s="7" t="s">
        <v>94</v>
      </c>
      <c r="B14" s="13" t="s">
        <v>52</v>
      </c>
      <c r="C14" s="10"/>
      <c r="D14" s="10">
        <v>125000</v>
      </c>
      <c r="E14" s="13"/>
      <c r="F14" s="13" t="s">
        <v>12</v>
      </c>
      <c r="H14" s="7" t="s">
        <v>51</v>
      </c>
    </row>
    <row r="15" spans="1:8" x14ac:dyDescent="0.25">
      <c r="A15" s="8" t="s">
        <v>93</v>
      </c>
      <c r="B15" s="14" t="s">
        <v>65</v>
      </c>
      <c r="C15" s="11"/>
      <c r="D15" s="11"/>
      <c r="E15" s="14"/>
      <c r="F15" s="14"/>
      <c r="G15" s="11"/>
      <c r="H15" s="8"/>
    </row>
    <row r="16" spans="1:8" x14ac:dyDescent="0.25">
      <c r="A16" s="6" t="s">
        <v>20</v>
      </c>
      <c r="B16" s="12" t="s">
        <v>21</v>
      </c>
      <c r="C16" s="9" t="s">
        <v>76</v>
      </c>
      <c r="D16" s="9">
        <v>15000</v>
      </c>
      <c r="E16" s="12"/>
      <c r="F16" s="12" t="s">
        <v>12</v>
      </c>
      <c r="H16" s="6" t="s">
        <v>51</v>
      </c>
    </row>
    <row r="17" spans="1:8" x14ac:dyDescent="0.25">
      <c r="A17" s="8"/>
      <c r="B17" s="14"/>
      <c r="C17" s="11"/>
      <c r="D17" s="11"/>
      <c r="E17" s="14"/>
      <c r="F17" s="14"/>
      <c r="G17" s="11"/>
      <c r="H17" s="7"/>
    </row>
    <row r="18" spans="1:8" x14ac:dyDescent="0.25">
      <c r="A18" s="6" t="s">
        <v>15</v>
      </c>
      <c r="B18" s="12" t="s">
        <v>16</v>
      </c>
      <c r="C18" s="9" t="s">
        <v>77</v>
      </c>
      <c r="D18" s="9"/>
      <c r="E18" s="12"/>
      <c r="F18" s="12" t="s">
        <v>12</v>
      </c>
      <c r="H18" s="6" t="s">
        <v>17</v>
      </c>
    </row>
    <row r="19" spans="1:8" x14ac:dyDescent="0.25">
      <c r="A19" s="8"/>
      <c r="B19" s="14"/>
      <c r="C19" s="11"/>
      <c r="D19" s="11"/>
      <c r="E19" s="14"/>
      <c r="F19" s="14"/>
      <c r="G19" s="11"/>
      <c r="H19" s="7" t="s">
        <v>51</v>
      </c>
    </row>
    <row r="20" spans="1:8" x14ac:dyDescent="0.25">
      <c r="A20" s="6" t="s">
        <v>18</v>
      </c>
      <c r="B20" s="12" t="s">
        <v>19</v>
      </c>
      <c r="C20" s="9" t="s">
        <v>78</v>
      </c>
      <c r="D20" s="9">
        <v>12000</v>
      </c>
      <c r="E20" s="12"/>
      <c r="F20" s="12"/>
      <c r="G20" s="9"/>
      <c r="H20" s="6"/>
    </row>
    <row r="21" spans="1:8" x14ac:dyDescent="0.25">
      <c r="A21" s="7" t="s">
        <v>49</v>
      </c>
      <c r="B21" s="13"/>
      <c r="C21" s="10"/>
      <c r="D21" s="10"/>
      <c r="E21" s="13"/>
      <c r="F21" s="13" t="s">
        <v>12</v>
      </c>
      <c r="H21" s="7" t="s">
        <v>51</v>
      </c>
    </row>
    <row r="22" spans="1:8" x14ac:dyDescent="0.25">
      <c r="A22" s="8"/>
      <c r="B22" s="14"/>
      <c r="C22" s="11"/>
      <c r="D22" s="11"/>
      <c r="E22" s="14"/>
      <c r="F22" s="14"/>
      <c r="G22" s="11"/>
      <c r="H22" s="8"/>
    </row>
    <row r="23" spans="1:8" x14ac:dyDescent="0.25">
      <c r="A23" s="6" t="s">
        <v>22</v>
      </c>
      <c r="B23" s="12" t="s">
        <v>23</v>
      </c>
      <c r="C23" s="9" t="s">
        <v>80</v>
      </c>
      <c r="D23" s="9">
        <v>0</v>
      </c>
      <c r="E23" s="12"/>
      <c r="F23" s="12" t="s">
        <v>12</v>
      </c>
      <c r="H23" s="6" t="s">
        <v>60</v>
      </c>
    </row>
    <row r="24" spans="1:8" x14ac:dyDescent="0.25">
      <c r="A24" s="8"/>
      <c r="B24" s="14"/>
      <c r="C24" s="11"/>
      <c r="D24" s="11"/>
      <c r="E24" s="14"/>
      <c r="F24" s="14"/>
      <c r="G24" s="11"/>
      <c r="H24" s="7" t="s">
        <v>51</v>
      </c>
    </row>
    <row r="25" spans="1:8" x14ac:dyDescent="0.25">
      <c r="A25" s="6" t="s">
        <v>38</v>
      </c>
      <c r="B25" s="12" t="s">
        <v>39</v>
      </c>
      <c r="C25" s="9" t="s">
        <v>81</v>
      </c>
      <c r="D25" s="9">
        <v>0</v>
      </c>
      <c r="E25" s="12"/>
      <c r="F25" s="12" t="s">
        <v>12</v>
      </c>
      <c r="G25" s="1">
        <v>2500</v>
      </c>
      <c r="H25" s="6" t="s">
        <v>17</v>
      </c>
    </row>
    <row r="26" spans="1:8" x14ac:dyDescent="0.25">
      <c r="A26" s="8"/>
      <c r="B26" s="14"/>
      <c r="C26" s="11"/>
      <c r="D26" s="11"/>
      <c r="E26" s="14"/>
      <c r="F26" s="14"/>
      <c r="G26" s="11"/>
      <c r="H26" s="8" t="s">
        <v>51</v>
      </c>
    </row>
    <row r="27" spans="1:8" x14ac:dyDescent="0.25">
      <c r="A27" s="22" t="s">
        <v>62</v>
      </c>
      <c r="B27" s="12" t="s">
        <v>29</v>
      </c>
      <c r="C27" s="9" t="s">
        <v>88</v>
      </c>
      <c r="D27" s="9"/>
      <c r="E27" s="12"/>
      <c r="F27" s="12" t="s">
        <v>12</v>
      </c>
      <c r="G27" s="9">
        <f>27358.23+64917.73+64917.74+64917.74+243645.49+186003.82</f>
        <v>651760.75</v>
      </c>
      <c r="H27" s="7" t="s">
        <v>51</v>
      </c>
    </row>
    <row r="28" spans="1:8" x14ac:dyDescent="0.25">
      <c r="A28" s="8"/>
      <c r="B28" s="14"/>
      <c r="C28" s="11"/>
      <c r="D28" s="11"/>
      <c r="E28" s="14"/>
      <c r="F28" s="14"/>
      <c r="G28" s="11"/>
      <c r="H28" s="7" t="s">
        <v>59</v>
      </c>
    </row>
    <row r="29" spans="1:8" x14ac:dyDescent="0.25">
      <c r="A29" s="6" t="s">
        <v>30</v>
      </c>
      <c r="B29" s="12" t="s">
        <v>31</v>
      </c>
      <c r="C29" s="9" t="s">
        <v>89</v>
      </c>
      <c r="D29" s="9"/>
      <c r="E29" s="12"/>
      <c r="F29" s="12" t="s">
        <v>12</v>
      </c>
      <c r="H29" s="6" t="s">
        <v>61</v>
      </c>
    </row>
    <row r="30" spans="1:8" x14ac:dyDescent="0.25">
      <c r="A30" s="8"/>
      <c r="B30" s="14"/>
      <c r="C30" s="11"/>
      <c r="D30" s="11"/>
      <c r="E30" s="14"/>
      <c r="F30" s="14"/>
      <c r="G30" s="30"/>
      <c r="H30" s="8" t="s">
        <v>51</v>
      </c>
    </row>
    <row r="31" spans="1:8" x14ac:dyDescent="0.25">
      <c r="A31" s="6" t="s">
        <v>36</v>
      </c>
      <c r="B31" s="12" t="s">
        <v>37</v>
      </c>
      <c r="C31" s="9" t="s">
        <v>90</v>
      </c>
      <c r="D31" s="9">
        <v>300000</v>
      </c>
      <c r="E31" s="12"/>
      <c r="F31" s="12" t="s">
        <v>12</v>
      </c>
      <c r="H31" s="7" t="s">
        <v>51</v>
      </c>
    </row>
    <row r="32" spans="1:8" x14ac:dyDescent="0.25">
      <c r="A32" s="8"/>
      <c r="B32" s="14"/>
      <c r="C32" s="11"/>
      <c r="D32" s="11"/>
      <c r="E32" s="14"/>
      <c r="F32" s="14"/>
      <c r="G32" s="11"/>
      <c r="H32" s="8"/>
    </row>
    <row r="33" spans="1:8" x14ac:dyDescent="0.25">
      <c r="A33" s="6" t="s">
        <v>34</v>
      </c>
      <c r="B33" s="12" t="s">
        <v>35</v>
      </c>
      <c r="C33" s="9" t="s">
        <v>82</v>
      </c>
      <c r="D33" s="9">
        <f>52299.91+196128.49</f>
        <v>248428.4</v>
      </c>
      <c r="E33" s="12"/>
      <c r="F33" s="12" t="s">
        <v>12</v>
      </c>
      <c r="H33" s="6" t="s">
        <v>59</v>
      </c>
    </row>
    <row r="34" spans="1:8" x14ac:dyDescent="0.25">
      <c r="A34" s="8"/>
      <c r="B34" s="14"/>
      <c r="C34" s="11"/>
      <c r="D34" s="11"/>
      <c r="E34" s="14"/>
      <c r="F34" s="14"/>
      <c r="G34" s="11"/>
      <c r="H34" s="7" t="s">
        <v>51</v>
      </c>
    </row>
    <row r="35" spans="1:8" ht="9" customHeight="1" x14ac:dyDescent="0.25">
      <c r="A35" s="6"/>
      <c r="B35" s="12"/>
      <c r="C35" s="9"/>
      <c r="D35" s="9"/>
      <c r="E35" s="12"/>
      <c r="F35" s="12"/>
      <c r="G35" s="9"/>
      <c r="H35" s="6"/>
    </row>
    <row r="36" spans="1:8" ht="29.45" customHeight="1" x14ac:dyDescent="0.25">
      <c r="A36" s="15" t="s">
        <v>9</v>
      </c>
      <c r="B36" s="13" t="s">
        <v>44</v>
      </c>
      <c r="C36" s="10" t="s">
        <v>83</v>
      </c>
      <c r="D36" s="10">
        <v>329214.18</v>
      </c>
      <c r="E36" s="13" t="s">
        <v>12</v>
      </c>
      <c r="F36" s="13"/>
      <c r="G36" s="10"/>
      <c r="H36" s="7" t="s">
        <v>74</v>
      </c>
    </row>
    <row r="37" spans="1:8" ht="7.15" customHeight="1" x14ac:dyDescent="0.25">
      <c r="A37" s="16"/>
      <c r="B37" s="14"/>
      <c r="C37" s="11"/>
      <c r="D37" s="11"/>
      <c r="E37" s="14"/>
      <c r="F37" s="14"/>
      <c r="G37" s="11"/>
      <c r="H37" s="8"/>
    </row>
    <row r="38" spans="1:8" ht="30" customHeight="1" x14ac:dyDescent="0.25">
      <c r="A38" s="16" t="s">
        <v>67</v>
      </c>
      <c r="B38" s="14" t="s">
        <v>68</v>
      </c>
      <c r="C38" s="11" t="s">
        <v>91</v>
      </c>
      <c r="D38" s="11">
        <v>115000</v>
      </c>
      <c r="E38" s="14" t="s">
        <v>12</v>
      </c>
      <c r="F38" s="14"/>
      <c r="G38" s="11"/>
      <c r="H38" s="8" t="s">
        <v>73</v>
      </c>
    </row>
    <row r="39" spans="1:8" ht="30" x14ac:dyDescent="0.25">
      <c r="A39" s="24" t="s">
        <v>13</v>
      </c>
      <c r="B39" s="25" t="s">
        <v>14</v>
      </c>
      <c r="C39" s="26" t="s">
        <v>92</v>
      </c>
      <c r="D39" s="26">
        <v>126000</v>
      </c>
      <c r="E39" s="27"/>
      <c r="F39" s="27" t="s">
        <v>12</v>
      </c>
      <c r="G39" s="29"/>
      <c r="H39" s="28" t="s">
        <v>72</v>
      </c>
    </row>
    <row r="40" spans="1:8" ht="32.450000000000003" customHeight="1" x14ac:dyDescent="0.25">
      <c r="A40" s="24" t="s">
        <v>69</v>
      </c>
      <c r="B40" s="25" t="s">
        <v>70</v>
      </c>
      <c r="C40" s="26" t="s">
        <v>84</v>
      </c>
      <c r="D40" s="26">
        <v>277138.46999999997</v>
      </c>
      <c r="E40" s="27" t="s">
        <v>12</v>
      </c>
      <c r="F40" s="27"/>
      <c r="G40" s="29"/>
      <c r="H40" s="28" t="s">
        <v>71</v>
      </c>
    </row>
    <row r="43" spans="1:8" x14ac:dyDescent="0.25">
      <c r="B43" s="31"/>
    </row>
  </sheetData>
  <mergeCells count="3">
    <mergeCell ref="A1:H1"/>
    <mergeCell ref="A2:H2"/>
    <mergeCell ref="E4:F4"/>
  </mergeCells>
  <pageMargins left="0.7" right="0.7" top="0.75" bottom="0.75" header="0.3" footer="0.3"/>
  <pageSetup scale="92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"/>
  <sheetViews>
    <sheetView workbookViewId="0">
      <selection activeCell="E16" sqref="E16"/>
    </sheetView>
  </sheetViews>
  <sheetFormatPr defaultRowHeight="15" x14ac:dyDescent="0.25"/>
  <cols>
    <col min="3" max="3" width="16.28515625" style="23" customWidth="1"/>
  </cols>
  <sheetData>
    <row r="3" spans="1:8" x14ac:dyDescent="0.25">
      <c r="A3" t="s">
        <v>53</v>
      </c>
      <c r="C3" s="23">
        <v>72577930.859999999</v>
      </c>
      <c r="F3" t="s">
        <v>56</v>
      </c>
      <c r="H3">
        <v>2246628.4900000002</v>
      </c>
    </row>
    <row r="4" spans="1:8" x14ac:dyDescent="0.25">
      <c r="A4" t="s">
        <v>58</v>
      </c>
      <c r="C4" s="23">
        <v>1341757.1499999999</v>
      </c>
    </row>
    <row r="5" spans="1:8" x14ac:dyDescent="0.25">
      <c r="C5" s="23">
        <v>866778.48</v>
      </c>
    </row>
    <row r="6" spans="1:8" x14ac:dyDescent="0.25">
      <c r="C6" s="23">
        <f>SUM(C3:C5)</f>
        <v>74786466.49000001</v>
      </c>
    </row>
    <row r="8" spans="1:8" x14ac:dyDescent="0.25">
      <c r="A8" t="s">
        <v>54</v>
      </c>
      <c r="C8" s="23">
        <v>6415018.3399999999</v>
      </c>
    </row>
    <row r="13" spans="1:8" x14ac:dyDescent="0.25">
      <c r="A13" t="s">
        <v>55</v>
      </c>
      <c r="C13" s="23">
        <v>6894248.6799999997</v>
      </c>
      <c r="F13" t="s">
        <v>56</v>
      </c>
      <c r="H13">
        <v>14687.5</v>
      </c>
    </row>
    <row r="19" spans="1:8" x14ac:dyDescent="0.25">
      <c r="A19" t="s">
        <v>57</v>
      </c>
      <c r="C19" s="23">
        <v>6012351.5800000001</v>
      </c>
      <c r="F19" t="s">
        <v>56</v>
      </c>
      <c r="H19">
        <v>3787</v>
      </c>
    </row>
    <row r="25" spans="1:8" x14ac:dyDescent="0.25">
      <c r="C25" s="23">
        <f>SUM(C6:C24)</f>
        <v>94108085.090000018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July 2021</vt:lpstr>
      <vt:lpstr>Sheet2</vt:lpstr>
    </vt:vector>
  </TitlesOfParts>
  <Company>Phoebe Putney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Doggett, Michelle</dc:creator>
  <cp:lastModifiedBy>Doggett, Michelle</cp:lastModifiedBy>
  <cp:lastPrinted>2019-08-12T19:29:17Z</cp:lastPrinted>
  <dcterms:created xsi:type="dcterms:W3CDTF">2019-08-07T18:36:17Z</dcterms:created>
  <dcterms:modified xsi:type="dcterms:W3CDTF">2021-05-19T12:26:18Z</dcterms:modified>
</cp:coreProperties>
</file>